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<sst xmlns="http://schemas.openxmlformats.org/spreadsheetml/2006/main" count="58" uniqueCount="58">
  <si>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Venda de SELOS</t>
  </si>
  <si>
    <t>INSS</t>
  </si>
  <si>
    <t>RECEITAS</t>
  </si>
  <si>
    <t>PRESTAÇÃO DE CONTAS DO CONSEPRO- ZONA AZUL</t>
  </si>
  <si>
    <t>CONSELHO COMUNITÁRIO PRÓ-SEGURANÇA PÚBLICA</t>
  </si>
  <si>
    <t>CNPJ 07.110.909/0001-41</t>
  </si>
  <si>
    <t>Fone: 54-3231-5651</t>
  </si>
  <si>
    <t>Despesas Trabalhistas e Encargos Sociais</t>
  </si>
  <si>
    <t>13º salário</t>
  </si>
  <si>
    <t>Assistência Médica/ASO/PCMSO/PPRA</t>
  </si>
  <si>
    <t>FGTS/GRRF</t>
  </si>
  <si>
    <t>Salarios</t>
  </si>
  <si>
    <t>DESPESAS ADMINISTRATIVAS</t>
  </si>
  <si>
    <t>Cópias / Autenticações / registros</t>
  </si>
  <si>
    <t>Correio</t>
  </si>
  <si>
    <t>DESPESAS GERAIS</t>
  </si>
  <si>
    <t>Água / Luz</t>
  </si>
  <si>
    <t>Aluguel e Condomínio</t>
  </si>
  <si>
    <t>Serviços Prestados</t>
  </si>
  <si>
    <t xml:space="preserve">DESPESAS TRIBUTÁRIAS </t>
  </si>
  <si>
    <t>DESPESAS FINANCEIRAS</t>
  </si>
  <si>
    <t>RESULTADO</t>
  </si>
  <si>
    <t>RESULTADO MENSAL</t>
  </si>
  <si>
    <t>TOTAL DE DESPESAS</t>
  </si>
  <si>
    <t>Despesas diversas</t>
  </si>
  <si>
    <t>Equip. Segurança/ Uniformes</t>
  </si>
  <si>
    <t>INSS do 13º salário</t>
  </si>
  <si>
    <t>Advertências efetuadas no Mês</t>
  </si>
  <si>
    <t>Patrocínios</t>
  </si>
  <si>
    <t>Férias</t>
  </si>
  <si>
    <t>Vales Transportes</t>
  </si>
  <si>
    <t>Despesas c/ manut. Equipamentos / maq. E equipamentos / utens.</t>
  </si>
  <si>
    <t>Despesas Bancárias</t>
  </si>
  <si>
    <t>Despesas c/ emprest.e financiamento</t>
  </si>
  <si>
    <t>Juros pagos</t>
  </si>
  <si>
    <t>Jornais/Revistas e Periódicos</t>
  </si>
  <si>
    <t>PROVISÕES</t>
  </si>
  <si>
    <t>Assistência Jurídica</t>
  </si>
  <si>
    <t>REPASSE N/MÊS A SEC. MUNIC. ASSIST.SOCIAL REF.COMPETENCIAS ANTERIORES</t>
  </si>
  <si>
    <t>Receita financeira zona azul</t>
  </si>
  <si>
    <t>Rescisões/Aviso Prévio/Indenizações Rescisões</t>
  </si>
  <si>
    <t>VLR À REPASSAR RELATIVO À ESTE MÊS- 35%</t>
  </si>
  <si>
    <t>Rua Julio de Castilhos, 1194 Centro - Vacaria - RS</t>
  </si>
  <si>
    <t>Cofins</t>
  </si>
  <si>
    <t>Venda de cartelas - FISCAIS E LOJAS</t>
  </si>
  <si>
    <t>Combustíveis e lubrificantes</t>
  </si>
  <si>
    <t>Desp.c/veículos</t>
  </si>
  <si>
    <t>Mat.copa/coz/refeições/limpeza/famácia</t>
  </si>
  <si>
    <t>Projetos/Convenios/cededica/quota aprendizagem</t>
  </si>
  <si>
    <t>Publicações/Publicidade</t>
  </si>
  <si>
    <t>Telefone Fixo/Internet</t>
  </si>
  <si>
    <t>Telefones/Celulares</t>
  </si>
  <si>
    <t>Outros Impostos Tx e contribuições</t>
  </si>
  <si>
    <t>Pis s/ fl de pgto</t>
  </si>
  <si>
    <t>Material de expediente e Gráfica(inclusive confec.cartelas estacionamento)</t>
  </si>
  <si>
    <t>Provisão p/ 13º - 1/12</t>
  </si>
  <si>
    <t>Mês de OUTUBRO DE 2016</t>
  </si>
  <si>
    <t>VACARIA ,31 DE OUTUBRO DE 2016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</si>
</sst>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&quot;* #,##0.00_);_(&quot;R$&quot;* \(#,##0.00\);_(&quot;R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b/>
      <sz val="8"/>
      <name val="Arial"/>
      <family val="2"/>
    </font>
    <font>
      <b/>
      <sz val="11"/>
      <name val="Garamond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71" fontId="1" fillId="33" borderId="11" xfId="62" applyFont="1" applyFill="1" applyBorder="1" applyAlignment="1" applyProtection="1">
      <alignment/>
      <protection/>
    </xf>
    <xf numFmtId="171" fontId="0" fillId="34" borderId="11" xfId="62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171" fontId="0" fillId="34" borderId="11" xfId="62" applyFont="1" applyFill="1" applyBorder="1" applyAlignment="1" applyProtection="1">
      <alignment/>
      <protection/>
    </xf>
    <xf numFmtId="171" fontId="0" fillId="34" borderId="11" xfId="62" applyFont="1" applyFill="1" applyBorder="1" applyAlignment="1" applyProtection="1">
      <alignment/>
      <protection locked="0"/>
    </xf>
    <xf numFmtId="171" fontId="1" fillId="34" borderId="11" xfId="62" applyFont="1" applyFill="1" applyBorder="1" applyAlignment="1" applyProtection="1">
      <alignment/>
      <protection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1" fontId="1" fillId="33" borderId="11" xfId="62" applyFont="1" applyFill="1" applyBorder="1" applyAlignment="1" applyProtection="1">
      <alignment/>
      <protection locked="0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71" fontId="0" fillId="34" borderId="11" xfId="62" applyFont="1" applyFill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171" fontId="1" fillId="33" borderId="12" xfId="62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>
      <alignment/>
    </xf>
    <xf numFmtId="171" fontId="0" fillId="34" borderId="12" xfId="62" applyFont="1" applyFill="1" applyBorder="1" applyAlignment="1" applyProtection="1">
      <alignment/>
      <protection locked="0"/>
    </xf>
    <xf numFmtId="171" fontId="1" fillId="33" borderId="12" xfId="62" applyFont="1" applyFill="1" applyBorder="1" applyAlignment="1">
      <alignment horizontal="right"/>
    </xf>
    <xf numFmtId="0" fontId="1" fillId="34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E69" sqref="E69"/>
    </sheetView>
  </sheetViews>
  <sheetFormatPr defaultColWidth="9.140625" defaultRowHeight="12.75"/>
  <cols>
    <col min="4" max="4" width="43.421875" style="0" customWidth="1"/>
    <col min="5" max="5" width="17.57421875" style="0" customWidth="1"/>
  </cols>
  <sheetData>
    <row r="1" spans="1:5" ht="18">
      <c r="A1" s="46" t="s">
        <v>3</v>
      </c>
      <c r="B1" s="46"/>
      <c r="C1" s="46"/>
      <c r="D1" s="46"/>
      <c r="E1" s="46"/>
    </row>
    <row r="2" spans="1:5" ht="18">
      <c r="A2" s="46" t="s">
        <v>56</v>
      </c>
      <c r="B2" s="46"/>
      <c r="C2" s="46"/>
      <c r="D2" s="46"/>
      <c r="E2" s="21"/>
    </row>
    <row r="3" spans="1:5" ht="9.75" customHeight="1" hidden="1">
      <c r="A3" s="14"/>
      <c r="B3" s="14"/>
      <c r="C3" s="14"/>
      <c r="D3" s="14"/>
      <c r="E3" s="14"/>
    </row>
    <row r="4" spans="1:5" ht="12.75">
      <c r="A4" s="9"/>
      <c r="B4" s="32" t="s">
        <v>2</v>
      </c>
      <c r="C4" s="32"/>
      <c r="D4" s="32"/>
      <c r="E4" s="3">
        <f>SUM(E5:E9)</f>
        <v>84343.43</v>
      </c>
    </row>
    <row r="5" spans="1:5" ht="12.75">
      <c r="A5" s="13"/>
      <c r="B5" s="30" t="s">
        <v>44</v>
      </c>
      <c r="C5" s="30"/>
      <c r="D5" s="30"/>
      <c r="E5" s="7">
        <v>62648.5</v>
      </c>
    </row>
    <row r="6" spans="1:5" ht="12.75">
      <c r="A6" s="13"/>
      <c r="B6" s="30" t="s">
        <v>27</v>
      </c>
      <c r="C6" s="30"/>
      <c r="D6" s="30"/>
      <c r="E6" s="20">
        <v>11814</v>
      </c>
    </row>
    <row r="7" spans="1:5" ht="12.75">
      <c r="A7" s="13"/>
      <c r="B7" s="30" t="s">
        <v>0</v>
      </c>
      <c r="C7" s="30"/>
      <c r="D7" s="30"/>
      <c r="E7" s="20">
        <v>9880</v>
      </c>
    </row>
    <row r="8" spans="1:5" ht="12.75">
      <c r="A8" s="13"/>
      <c r="B8" s="30" t="s">
        <v>28</v>
      </c>
      <c r="C8" s="30"/>
      <c r="D8" s="30"/>
      <c r="E8" s="20"/>
    </row>
    <row r="9" spans="1:5" ht="12.75">
      <c r="A9" s="13"/>
      <c r="B9" s="30" t="s">
        <v>39</v>
      </c>
      <c r="C9" s="30"/>
      <c r="D9" s="30"/>
      <c r="E9" s="4">
        <v>0.93</v>
      </c>
    </row>
    <row r="10" spans="1:5" ht="12.75">
      <c r="A10" s="2"/>
      <c r="B10" s="32" t="s">
        <v>7</v>
      </c>
      <c r="C10" s="32"/>
      <c r="D10" s="32"/>
      <c r="E10" s="3">
        <f>SUM(E11+E12+E13+E14+E15+E16+E17+E18+E19)</f>
        <v>75383.15</v>
      </c>
    </row>
    <row r="11" spans="1:5" ht="12.75">
      <c r="A11" s="12"/>
      <c r="B11" s="33" t="s">
        <v>8</v>
      </c>
      <c r="C11" s="33"/>
      <c r="D11" s="33"/>
      <c r="E11" s="7">
        <v>14748</v>
      </c>
    </row>
    <row r="12" spans="1:5" ht="12.75">
      <c r="A12" s="12"/>
      <c r="B12" s="33" t="s">
        <v>9</v>
      </c>
      <c r="C12" s="33"/>
      <c r="D12" s="33"/>
      <c r="E12" s="7">
        <v>665</v>
      </c>
    </row>
    <row r="13" spans="1:5" ht="12.75">
      <c r="A13" s="12"/>
      <c r="B13" s="33" t="s">
        <v>29</v>
      </c>
      <c r="C13" s="33"/>
      <c r="D13" s="33"/>
      <c r="E13" s="7">
        <v>1570</v>
      </c>
    </row>
    <row r="14" spans="1:5" ht="12.75">
      <c r="A14" s="12"/>
      <c r="B14" s="33" t="s">
        <v>10</v>
      </c>
      <c r="C14" s="33"/>
      <c r="D14" s="33"/>
      <c r="E14" s="7">
        <v>3612.52</v>
      </c>
    </row>
    <row r="15" spans="1:5" ht="12.75">
      <c r="A15" s="12"/>
      <c r="B15" s="33" t="s">
        <v>1</v>
      </c>
      <c r="C15" s="33"/>
      <c r="D15" s="33"/>
      <c r="E15" s="7">
        <v>13351.63</v>
      </c>
    </row>
    <row r="16" spans="1:5" s="1" customFormat="1" ht="12.75">
      <c r="A16" s="19"/>
      <c r="B16" s="37" t="s">
        <v>40</v>
      </c>
      <c r="C16" s="38"/>
      <c r="D16" s="39"/>
      <c r="E16" s="4">
        <v>1775</v>
      </c>
    </row>
    <row r="17" spans="1:5" ht="12.75">
      <c r="A17" s="12"/>
      <c r="B17" s="33" t="s">
        <v>11</v>
      </c>
      <c r="C17" s="33"/>
      <c r="D17" s="33"/>
      <c r="E17" s="7">
        <v>38578</v>
      </c>
    </row>
    <row r="18" spans="1:5" ht="12.75">
      <c r="A18" s="12"/>
      <c r="B18" s="33" t="s">
        <v>30</v>
      </c>
      <c r="C18" s="33"/>
      <c r="D18" s="33"/>
      <c r="E18" s="7">
        <v>1083</v>
      </c>
    </row>
    <row r="19" spans="1:5" ht="12.75">
      <c r="A19" s="12"/>
      <c r="B19" s="33" t="s">
        <v>26</v>
      </c>
      <c r="C19" s="33"/>
      <c r="D19" s="33"/>
      <c r="E19" s="7"/>
    </row>
    <row r="20" spans="1:5" ht="12.75">
      <c r="A20" s="12"/>
      <c r="B20" s="33"/>
      <c r="C20" s="33"/>
      <c r="D20" s="33"/>
      <c r="E20" s="7"/>
    </row>
    <row r="21" spans="1:6" ht="12.75">
      <c r="A21" s="2"/>
      <c r="B21" s="32" t="s">
        <v>12</v>
      </c>
      <c r="C21" s="32"/>
      <c r="D21" s="32"/>
      <c r="E21" s="3">
        <f>SUM(E22+E23+E24+E25+E26+E27)</f>
        <v>9961.45</v>
      </c>
      <c r="F21" s="5"/>
    </row>
    <row r="22" spans="1:5" ht="12.75">
      <c r="A22" s="12"/>
      <c r="B22" s="33" t="s">
        <v>37</v>
      </c>
      <c r="C22" s="33"/>
      <c r="D22" s="33"/>
      <c r="E22" s="7"/>
    </row>
    <row r="23" spans="1:5" ht="12.75">
      <c r="A23" s="12"/>
      <c r="B23" s="33" t="s">
        <v>13</v>
      </c>
      <c r="C23" s="33"/>
      <c r="D23" s="33"/>
      <c r="E23" s="7"/>
    </row>
    <row r="24" spans="1:5" ht="12.75">
      <c r="A24" s="12"/>
      <c r="B24" s="33" t="s">
        <v>14</v>
      </c>
      <c r="C24" s="33"/>
      <c r="D24" s="33"/>
      <c r="E24" s="7">
        <v>42.55</v>
      </c>
    </row>
    <row r="25" spans="1:5" ht="12.75">
      <c r="A25" s="12"/>
      <c r="B25" s="33" t="s">
        <v>54</v>
      </c>
      <c r="C25" s="33"/>
      <c r="D25" s="33"/>
      <c r="E25" s="7">
        <v>6942.9</v>
      </c>
    </row>
    <row r="26" spans="1:5" ht="12.75">
      <c r="A26" s="12"/>
      <c r="B26" s="33" t="s">
        <v>18</v>
      </c>
      <c r="C26" s="33"/>
      <c r="D26" s="33"/>
      <c r="E26" s="7">
        <v>2976</v>
      </c>
    </row>
    <row r="27" spans="1:5" ht="12.75">
      <c r="A27" s="17"/>
      <c r="B27" s="37" t="s">
        <v>35</v>
      </c>
      <c r="C27" s="38"/>
      <c r="D27" s="39"/>
      <c r="E27" s="7"/>
    </row>
    <row r="28" spans="1:5" ht="12.75">
      <c r="A28" s="18"/>
      <c r="B28" s="34"/>
      <c r="C28" s="35"/>
      <c r="D28" s="36"/>
      <c r="E28" s="7"/>
    </row>
    <row r="29" spans="1:5" ht="12.75">
      <c r="A29" s="2"/>
      <c r="B29" s="32" t="s">
        <v>15</v>
      </c>
      <c r="C29" s="32"/>
      <c r="D29" s="32"/>
      <c r="E29" s="3">
        <f>SUM(E30+E31+E32+E33+E34+E35+E36+E37+E38+E39+E40+E41+E42+E43+E44)</f>
        <v>7809.719999999999</v>
      </c>
    </row>
    <row r="30" spans="1:5" ht="12.75">
      <c r="A30" s="12"/>
      <c r="B30" s="33" t="s">
        <v>16</v>
      </c>
      <c r="C30" s="33"/>
      <c r="D30" s="33"/>
      <c r="E30" s="7"/>
    </row>
    <row r="31" spans="1:5" ht="12.75">
      <c r="A31" s="12"/>
      <c r="B31" s="33" t="s">
        <v>17</v>
      </c>
      <c r="C31" s="33"/>
      <c r="D31" s="33"/>
      <c r="E31" s="7"/>
    </row>
    <row r="32" spans="1:5" ht="12.75">
      <c r="A32" s="12"/>
      <c r="B32" s="33" t="s">
        <v>45</v>
      </c>
      <c r="C32" s="33"/>
      <c r="D32" s="33"/>
      <c r="E32" s="7">
        <v>50</v>
      </c>
    </row>
    <row r="33" spans="1:5" ht="12.75">
      <c r="A33" s="12"/>
      <c r="B33" s="33" t="s">
        <v>31</v>
      </c>
      <c r="C33" s="33"/>
      <c r="D33" s="33"/>
      <c r="E33" s="7">
        <v>5</v>
      </c>
    </row>
    <row r="34" spans="1:5" ht="12.75">
      <c r="A34" s="12"/>
      <c r="B34" s="33" t="s">
        <v>46</v>
      </c>
      <c r="C34" s="33"/>
      <c r="D34" s="33"/>
      <c r="E34" s="7">
        <v>135</v>
      </c>
    </row>
    <row r="35" spans="1:5" ht="12.75">
      <c r="A35" s="12"/>
      <c r="B35" s="33" t="s">
        <v>24</v>
      </c>
      <c r="C35" s="33"/>
      <c r="D35" s="33"/>
      <c r="E35" s="7">
        <v>29.9</v>
      </c>
    </row>
    <row r="36" spans="1:5" ht="12.75">
      <c r="A36" s="12"/>
      <c r="B36" s="33" t="s">
        <v>25</v>
      </c>
      <c r="C36" s="30"/>
      <c r="D36" s="30"/>
      <c r="E36" s="7">
        <v>405</v>
      </c>
    </row>
    <row r="37" spans="1:5" ht="12.75">
      <c r="A37" s="12"/>
      <c r="B37" s="33" t="s">
        <v>47</v>
      </c>
      <c r="C37" s="33"/>
      <c r="D37" s="33"/>
      <c r="E37" s="7">
        <v>3074.56</v>
      </c>
    </row>
    <row r="38" spans="1:5" ht="12.75">
      <c r="A38" s="12"/>
      <c r="B38" s="33" t="s">
        <v>48</v>
      </c>
      <c r="C38" s="33"/>
      <c r="D38" s="33"/>
      <c r="E38" s="7">
        <v>3182</v>
      </c>
    </row>
    <row r="39" spans="1:5" ht="12.75">
      <c r="A39" s="12"/>
      <c r="B39" s="33" t="s">
        <v>49</v>
      </c>
      <c r="C39" s="33"/>
      <c r="D39" s="33"/>
      <c r="E39" s="7"/>
    </row>
    <row r="40" spans="1:5" ht="12.75">
      <c r="A40" s="12"/>
      <c r="B40" s="33" t="s">
        <v>50</v>
      </c>
      <c r="C40" s="33"/>
      <c r="D40" s="33"/>
      <c r="E40" s="7">
        <v>487.19</v>
      </c>
    </row>
    <row r="41" spans="1:5" ht="12.75">
      <c r="A41" s="12"/>
      <c r="B41" s="33" t="s">
        <v>51</v>
      </c>
      <c r="C41" s="33"/>
      <c r="D41" s="33"/>
      <c r="E41" s="7">
        <v>441.07</v>
      </c>
    </row>
    <row r="42" spans="1:5" ht="12.75">
      <c r="A42" s="13"/>
      <c r="B42" s="33"/>
      <c r="C42" s="30"/>
      <c r="D42" s="30"/>
      <c r="E42" s="7"/>
    </row>
    <row r="43" spans="1:5" ht="12.75">
      <c r="A43" s="13"/>
      <c r="B43" s="33"/>
      <c r="C43" s="30"/>
      <c r="D43" s="30"/>
      <c r="E43" s="6"/>
    </row>
    <row r="44" spans="1:8" ht="12.75">
      <c r="A44" s="12"/>
      <c r="B44" s="33"/>
      <c r="C44" s="30"/>
      <c r="D44" s="30"/>
      <c r="E44" s="6"/>
      <c r="H44" s="5"/>
    </row>
    <row r="45" spans="1:5" ht="12.75">
      <c r="A45" s="2"/>
      <c r="B45" s="32" t="s">
        <v>19</v>
      </c>
      <c r="C45" s="32"/>
      <c r="D45" s="32"/>
      <c r="E45" s="3">
        <f>SUM(E46+E47+E48+E49+E50)</f>
        <v>650.05</v>
      </c>
    </row>
    <row r="46" spans="1:5" ht="12.75">
      <c r="A46" s="12"/>
      <c r="B46" s="33" t="s">
        <v>43</v>
      </c>
      <c r="C46" s="33"/>
      <c r="D46" s="33"/>
      <c r="E46" s="7">
        <v>53.92</v>
      </c>
    </row>
    <row r="47" spans="1:5" ht="12.75">
      <c r="A47" s="12"/>
      <c r="B47" s="37" t="s">
        <v>52</v>
      </c>
      <c r="C47" s="38"/>
      <c r="D47" s="39"/>
      <c r="E47" s="7">
        <v>107.34</v>
      </c>
    </row>
    <row r="48" spans="1:5" ht="12.75">
      <c r="A48" s="12"/>
      <c r="B48" s="37" t="s">
        <v>53</v>
      </c>
      <c r="C48" s="38"/>
      <c r="D48" s="39"/>
      <c r="E48" s="7">
        <v>488.79</v>
      </c>
    </row>
    <row r="49" spans="1:5" ht="12.75">
      <c r="A49" s="12"/>
      <c r="B49" s="37"/>
      <c r="C49" s="38"/>
      <c r="D49" s="39"/>
      <c r="E49" s="7"/>
    </row>
    <row r="50" spans="1:5" ht="12.75">
      <c r="A50" s="12"/>
      <c r="B50" s="33"/>
      <c r="C50" s="33"/>
      <c r="D50" s="33"/>
      <c r="E50" s="7"/>
    </row>
    <row r="51" spans="1:5" ht="12.75">
      <c r="A51" s="2"/>
      <c r="B51" s="32" t="s">
        <v>20</v>
      </c>
      <c r="C51" s="32"/>
      <c r="D51" s="32"/>
      <c r="E51" s="3">
        <f>SUM(E52:E55)</f>
        <v>0</v>
      </c>
    </row>
    <row r="52" spans="1:5" ht="12.75">
      <c r="A52" s="12"/>
      <c r="B52" s="33" t="s">
        <v>32</v>
      </c>
      <c r="C52" s="33"/>
      <c r="D52" s="33"/>
      <c r="E52" s="7"/>
    </row>
    <row r="53" spans="1:5" ht="12.75">
      <c r="A53" s="12"/>
      <c r="B53" s="33" t="s">
        <v>33</v>
      </c>
      <c r="C53" s="33"/>
      <c r="D53" s="33"/>
      <c r="E53" s="7"/>
    </row>
    <row r="54" spans="1:5" ht="12.75">
      <c r="A54" s="12"/>
      <c r="B54" s="33" t="s">
        <v>34</v>
      </c>
      <c r="C54" s="33"/>
      <c r="D54" s="33"/>
      <c r="E54" s="7"/>
    </row>
    <row r="55" spans="1:5" ht="12.75">
      <c r="A55" s="12"/>
      <c r="B55" s="40"/>
      <c r="C55" s="41"/>
      <c r="D55" s="42"/>
      <c r="E55" s="7"/>
    </row>
    <row r="56" spans="1:5" ht="12.75">
      <c r="A56" s="2"/>
      <c r="B56" s="43" t="s">
        <v>36</v>
      </c>
      <c r="C56" s="44"/>
      <c r="D56" s="45"/>
      <c r="E56" s="26">
        <f>SUM(E57+E58)</f>
        <v>4968.66</v>
      </c>
    </row>
    <row r="57" spans="1:5" ht="12.75">
      <c r="A57" s="12"/>
      <c r="B57" s="37" t="s">
        <v>55</v>
      </c>
      <c r="C57" s="38"/>
      <c r="D57" s="39"/>
      <c r="E57" s="27">
        <v>4968.66</v>
      </c>
    </row>
    <row r="58" spans="1:5" ht="12.75">
      <c r="A58" s="12"/>
      <c r="B58" s="37"/>
      <c r="C58" s="38"/>
      <c r="D58" s="39"/>
      <c r="E58" s="28"/>
    </row>
    <row r="59" spans="1:5" ht="12.75">
      <c r="A59" s="12"/>
      <c r="B59" s="40"/>
      <c r="C59" s="41"/>
      <c r="D59" s="42"/>
      <c r="E59" s="7"/>
    </row>
    <row r="60" spans="1:9" ht="12.75">
      <c r="A60" s="10"/>
      <c r="B60" s="43" t="s">
        <v>23</v>
      </c>
      <c r="C60" s="44"/>
      <c r="D60" s="45"/>
      <c r="E60" s="11">
        <f>E10+E21+E29+E45+E51+E56</f>
        <v>98773.03</v>
      </c>
      <c r="I60" s="22"/>
    </row>
    <row r="61" spans="1:5" ht="12.75">
      <c r="A61" s="12"/>
      <c r="B61" s="40"/>
      <c r="C61" s="41"/>
      <c r="D61" s="42"/>
      <c r="E61" s="7"/>
    </row>
    <row r="62" spans="1:5" ht="12.75">
      <c r="A62" s="12"/>
      <c r="B62" s="33"/>
      <c r="C62" s="33"/>
      <c r="D62" s="33"/>
      <c r="E62" s="7"/>
    </row>
    <row r="63" spans="1:5" ht="12.75">
      <c r="A63" s="13"/>
      <c r="B63" s="30"/>
      <c r="C63" s="30"/>
      <c r="D63" s="30"/>
      <c r="E63" s="6"/>
    </row>
    <row r="64" spans="1:6" ht="12.75">
      <c r="A64" s="10"/>
      <c r="B64" s="32" t="s">
        <v>21</v>
      </c>
      <c r="C64" s="32"/>
      <c r="D64" s="32"/>
      <c r="E64" s="11">
        <f>SUM(E4-E60)</f>
        <v>-14429.600000000006</v>
      </c>
      <c r="F64" s="5"/>
    </row>
    <row r="65" spans="1:5" ht="12.75">
      <c r="A65" s="12"/>
      <c r="B65" s="30"/>
      <c r="C65" s="30"/>
      <c r="D65" s="30"/>
      <c r="E65" s="7"/>
    </row>
    <row r="66" spans="1:5" ht="12.75">
      <c r="A66" s="12"/>
      <c r="B66" s="30"/>
      <c r="C66" s="30"/>
      <c r="D66" s="30"/>
      <c r="E66" s="7">
        <v>0</v>
      </c>
    </row>
    <row r="67" spans="1:5" ht="12.75">
      <c r="A67" s="10"/>
      <c r="B67" s="31" t="s">
        <v>38</v>
      </c>
      <c r="C67" s="32"/>
      <c r="D67" s="32"/>
      <c r="E67" s="11">
        <v>0</v>
      </c>
    </row>
    <row r="68" spans="1:5" ht="12.75">
      <c r="A68" s="12"/>
      <c r="B68" s="30"/>
      <c r="C68" s="30"/>
      <c r="D68" s="30"/>
      <c r="E68" s="7"/>
    </row>
    <row r="69" spans="1:5" ht="12.75">
      <c r="A69" s="12"/>
      <c r="B69" s="30"/>
      <c r="C69" s="30"/>
      <c r="D69" s="30"/>
      <c r="E69" s="7"/>
    </row>
    <row r="70" spans="1:5" ht="12.75">
      <c r="A70" s="13"/>
      <c r="B70" s="30"/>
      <c r="C70" s="30"/>
      <c r="D70" s="30"/>
      <c r="E70" s="8"/>
    </row>
    <row r="71" spans="1:5" ht="12.75">
      <c r="A71" s="10"/>
      <c r="B71" s="32" t="s">
        <v>22</v>
      </c>
      <c r="C71" s="32"/>
      <c r="D71" s="32"/>
      <c r="E71" s="11">
        <f>E64-E67</f>
        <v>-14429.600000000006</v>
      </c>
    </row>
    <row r="72" spans="1:5" ht="12.75">
      <c r="A72" s="10"/>
      <c r="B72" s="32" t="s">
        <v>41</v>
      </c>
      <c r="C72" s="32"/>
      <c r="D72" s="32"/>
      <c r="E72" s="29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47" t="s">
        <v>57</v>
      </c>
      <c r="C74" s="48"/>
      <c r="D74" s="48"/>
      <c r="E74" s="48"/>
    </row>
    <row r="75" spans="1:5" ht="21" customHeight="1">
      <c r="A75" s="15"/>
      <c r="B75" s="15"/>
      <c r="C75" s="14"/>
      <c r="D75" s="14"/>
      <c r="E75" s="14"/>
    </row>
    <row r="76" spans="1:6" ht="15.75" customHeight="1">
      <c r="A76" s="16"/>
      <c r="B76" s="23"/>
      <c r="C76" s="24"/>
      <c r="D76" s="23" t="s">
        <v>4</v>
      </c>
      <c r="E76" s="24"/>
      <c r="F76" s="25"/>
    </row>
    <row r="77" spans="1:6" ht="15.75" customHeight="1">
      <c r="A77" s="16"/>
      <c r="B77" s="23"/>
      <c r="C77" s="24"/>
      <c r="D77" s="23" t="s">
        <v>42</v>
      </c>
      <c r="E77" s="24"/>
      <c r="F77" s="25"/>
    </row>
    <row r="78" spans="1:5" ht="15.75" customHeight="1">
      <c r="A78" s="16"/>
      <c r="B78" s="16"/>
      <c r="C78" s="14"/>
      <c r="D78" s="16" t="s">
        <v>5</v>
      </c>
      <c r="E78" s="14"/>
    </row>
    <row r="79" spans="1:5" ht="15.75">
      <c r="A79" s="14"/>
      <c r="B79" s="14"/>
      <c r="C79" s="14"/>
      <c r="D79" s="16" t="s">
        <v>6</v>
      </c>
      <c r="E79" s="14"/>
    </row>
    <row r="80" spans="1:5" ht="4.5" customHeight="1">
      <c r="A80" s="14"/>
      <c r="B80" s="14"/>
      <c r="C80" s="14"/>
      <c r="D80" s="14"/>
      <c r="E80" s="14"/>
    </row>
  </sheetData>
  <sheetProtection/>
  <mergeCells count="72">
    <mergeCell ref="B19:D19"/>
    <mergeCell ref="B13:D13"/>
    <mergeCell ref="B14:D14"/>
    <mergeCell ref="B16:D16"/>
    <mergeCell ref="B6:D6"/>
    <mergeCell ref="B7:D7"/>
    <mergeCell ref="B8:D8"/>
    <mergeCell ref="B15:D15"/>
    <mergeCell ref="B9:D9"/>
    <mergeCell ref="B10:D10"/>
    <mergeCell ref="B11:D11"/>
    <mergeCell ref="B12:D12"/>
    <mergeCell ref="B18:D18"/>
    <mergeCell ref="B74:E74"/>
    <mergeCell ref="B26:D26"/>
    <mergeCell ref="B29:D29"/>
    <mergeCell ref="B24:D24"/>
    <mergeCell ref="B27:D27"/>
    <mergeCell ref="B44:D44"/>
    <mergeCell ref="B40:D40"/>
    <mergeCell ref="A1:E1"/>
    <mergeCell ref="A2:D2"/>
    <mergeCell ref="B4:D4"/>
    <mergeCell ref="B5:D5"/>
    <mergeCell ref="B25:D25"/>
    <mergeCell ref="B17:D17"/>
    <mergeCell ref="B21:D21"/>
    <mergeCell ref="B22:D22"/>
    <mergeCell ref="B23:D23"/>
    <mergeCell ref="B20:D20"/>
    <mergeCell ref="B30:D30"/>
    <mergeCell ref="B31:D31"/>
    <mergeCell ref="B32:D32"/>
    <mergeCell ref="B33:D33"/>
    <mergeCell ref="B34:D34"/>
    <mergeCell ref="B36:D36"/>
    <mergeCell ref="B38:D38"/>
    <mergeCell ref="B39:D39"/>
    <mergeCell ref="B41:D41"/>
    <mergeCell ref="B56:D56"/>
    <mergeCell ref="B57:D57"/>
    <mergeCell ref="B35:D35"/>
    <mergeCell ref="B42:D42"/>
    <mergeCell ref="B37:D37"/>
    <mergeCell ref="B58:D58"/>
    <mergeCell ref="B50:D50"/>
    <mergeCell ref="B51:D51"/>
    <mergeCell ref="B43:D43"/>
    <mergeCell ref="B45:D45"/>
    <mergeCell ref="B46:D46"/>
    <mergeCell ref="B48:D48"/>
    <mergeCell ref="B47:D47"/>
    <mergeCell ref="B64:D64"/>
    <mergeCell ref="B65:D65"/>
    <mergeCell ref="B52:D52"/>
    <mergeCell ref="B53:D53"/>
    <mergeCell ref="B54:D54"/>
    <mergeCell ref="B49:D49"/>
    <mergeCell ref="B61:D61"/>
    <mergeCell ref="B55:D55"/>
    <mergeCell ref="B59:D59"/>
    <mergeCell ref="B60:D60"/>
    <mergeCell ref="B66:D66"/>
    <mergeCell ref="B67:D67"/>
    <mergeCell ref="B62:D62"/>
    <mergeCell ref="B63:D63"/>
    <mergeCell ref="B72:D72"/>
    <mergeCell ref="B28:D28"/>
    <mergeCell ref="B68:D68"/>
    <mergeCell ref="B69:D69"/>
    <mergeCell ref="B70:D70"/>
    <mergeCell ref="B71:D71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Escritorio</cp:lastModifiedBy>
  <cp:lastPrinted>2013-10-31T20:05:50Z</cp:lastPrinted>
  <dcterms:created xsi:type="dcterms:W3CDTF">2007-09-25T20:26:14Z</dcterms:created>
  <dcterms:modified xsi:type="dcterms:W3CDTF">2016-11-24T15:44:16Z</dcterms:modified>
  <cp:category/>
  <cp:version/>
  <cp:contentType/>
  <cp:contentStatus/>
</cp:coreProperties>
</file>